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8d5efd80687d9788/Desktop/BSCB/AIMS Branch/"/>
    </mc:Choice>
  </mc:AlternateContent>
  <xr:revisionPtr revIDLastSave="88" documentId="8_{ED1920BB-8BB9-428A-9340-EB38065CAA39}" xr6:coauthVersionLast="47" xr6:coauthVersionMax="47" xr10:uidLastSave="{450507F2-99D5-408C-9929-710C2EC55254}"/>
  <bookViews>
    <workbookView xWindow="-108" yWindow="-108" windowWidth="23256" windowHeight="12456" xr2:uid="{00000000-000D-0000-FFFF-FFFF00000000}"/>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35" i="1" l="1"/>
  <c r="F34" i="1"/>
  <c r="F29" i="1"/>
  <c r="F27" i="1"/>
  <c r="F26" i="1"/>
  <c r="F22" i="1"/>
  <c r="F23" i="1"/>
  <c r="F21" i="1"/>
  <c r="F12" i="1"/>
  <c r="F10" i="1"/>
  <c r="F9" i="1"/>
  <c r="F8" i="1"/>
  <c r="F7" i="1"/>
  <c r="F16" i="1" l="1"/>
  <c r="F24" i="1" l="1"/>
  <c r="F20" i="1"/>
  <c r="F19" i="1"/>
  <c r="F36" i="1" l="1"/>
  <c r="F37" i="1" s="1"/>
</calcChain>
</file>

<file path=xl/sharedStrings.xml><?xml version="1.0" encoding="utf-8"?>
<sst xmlns="http://schemas.openxmlformats.org/spreadsheetml/2006/main" count="75" uniqueCount="59">
  <si>
    <r>
      <rPr>
        <b/>
        <sz val="11"/>
        <rFont val="Cambria"/>
        <family val="1"/>
      </rPr>
      <t>Quotation :- VERBAL</t>
    </r>
    <r>
      <rPr>
        <sz val="12"/>
        <rFont val="Cambria"/>
        <family val="1"/>
      </rPr>
      <t xml:space="preserve"> </t>
    </r>
  </si>
  <si>
    <t>S.NO.</t>
  </si>
  <si>
    <t xml:space="preserve">DESCRIPTION </t>
  </si>
  <si>
    <t>R/Unit</t>
  </si>
  <si>
    <t>QTY</t>
  </si>
  <si>
    <t>Units</t>
  </si>
  <si>
    <t xml:space="preserve">AMOUNT </t>
  </si>
  <si>
    <t xml:space="preserve">OUR REFERENCE :-    </t>
  </si>
  <si>
    <t>S.no</t>
  </si>
  <si>
    <t>Unit</t>
  </si>
  <si>
    <t>Qtty</t>
  </si>
  <si>
    <t>Rate</t>
  </si>
  <si>
    <t>Amount</t>
  </si>
  <si>
    <t>sft</t>
  </si>
  <si>
    <t>Nos.</t>
  </si>
  <si>
    <t>TOTAL - A</t>
  </si>
  <si>
    <t>TOTAL B</t>
  </si>
  <si>
    <t>Total (A + B)</t>
  </si>
  <si>
    <t>Chairs</t>
  </si>
  <si>
    <t>II</t>
  </si>
  <si>
    <t>OFFICE AREA</t>
  </si>
  <si>
    <t>Num's</t>
  </si>
  <si>
    <r>
      <t xml:space="preserve">Glass Door's : - </t>
    </r>
    <r>
      <rPr>
        <sz val="11"/>
        <color theme="1"/>
        <rFont val="Calibri"/>
        <family val="2"/>
        <scheme val="minor"/>
      </rPr>
      <t>Providing / Constructing  single leaf glazed door of size 4'-0" x 7'-0" (upto ceiling) in 12 mm thk toughened glass of Modi, Asahi or Saint Gobain make. 
Door to be mounted on floor spring of OZONE make - OCFH 135.  Door to complete with Ozone Patch Lock - OSSPL-1, 2 no.s Handles - Enox - ESDH-011-900, OZONE- Top Patch - OPF-2 (with top pivot) and all other necessary hardware. 
All the edges of the glass to be machine cut and polished.</t>
    </r>
  </si>
  <si>
    <r>
      <t xml:space="preserve">3" Thik Plywood Half Partision :- </t>
    </r>
    <r>
      <rPr>
        <sz val="11"/>
        <color theme="1"/>
        <rFont val="Calibri"/>
        <family val="2"/>
        <scheme val="minor"/>
      </rPr>
      <t xml:space="preserve">Make with SS Frame and 12mm thick plywood bothside Same as above, the partition to be finished with 1.5mm thk laminate (both sides) </t>
    </r>
  </si>
  <si>
    <t>SFT</t>
  </si>
  <si>
    <t>IV</t>
  </si>
  <si>
    <t>Civil work</t>
  </si>
  <si>
    <t>sqft</t>
  </si>
  <si>
    <r>
      <rPr>
        <b/>
        <sz val="11"/>
        <rFont val="Calibri"/>
        <family val="2"/>
        <scheme val="minor"/>
      </rPr>
      <t>Wall and Ceiling paint:</t>
    </r>
    <r>
      <rPr>
        <sz val="11"/>
        <rFont val="Calibri"/>
        <family val="2"/>
        <scheme val="minor"/>
      </rPr>
      <t xml:space="preserve"> Sand papering, cleaning the surface, applying primer with lambi putty to full surface in 3 layers, thereafter applying 3 coats of paint of approved shade and colour on walls, ceiling, furniture or as required. Roller to be applied on all surface etc complete. Job to include proper covering of existing &amp; new furniture so as to avoid damage.                                          </t>
    </r>
  </si>
  <si>
    <r>
      <rPr>
        <b/>
        <sz val="11"/>
        <rFont val="Calibri"/>
        <family val="2"/>
        <scheme val="minor"/>
      </rPr>
      <t xml:space="preserve">Flat Matt Oil Painting: </t>
    </r>
    <r>
      <rPr>
        <sz val="11"/>
        <rFont val="Calibri"/>
        <family val="2"/>
        <scheme val="minor"/>
      </rPr>
      <t xml:space="preserve"> Sand papering, cleaning the surface, applying primer with lambi putty to full surface in 2 layers, thereafter applying 3 coats of paint of approved shade and colour on walls, ceiling, furniture or as required. Roller to be applied on all surface etc complete. Job to include proper covering of existing &amp; new furniture so as to avoid damage.
                                              </t>
    </r>
  </si>
  <si>
    <t>I</t>
  </si>
  <si>
    <t>Partition &amp; Doors</t>
  </si>
  <si>
    <t>False Celling</t>
  </si>
  <si>
    <r>
      <t>Gypsum Suspended Ceiling:</t>
    </r>
    <r>
      <rPr>
        <sz val="11"/>
        <color theme="1"/>
        <rFont val="Calibri"/>
        <family val="2"/>
        <scheme val="minor"/>
      </rPr>
      <t xml:space="preserve"> Providing / Fixing suspended ceiling in flat, curved or other shapes as indicated in the drawing including fixing of  G. I. perimeter channels of size 0.55mm thick having one flange of 20mm and another flange of 30mm and a web of 27mm alongwith perimeter of ceiling, screw fixed to be onto brick wall/partition with the help of nylon sleeves and screws, at 610mm centres. Then suspending G. I. intermediate channels of size 45mm, 0.9mm thick with two flanges of 15mm each from the soffit at 1220mm centres with ceiling angle of width of 25mm x 10mm x 0.55mm thick fixed to soffit with GI. cleat and  steel expansion fasteners. Ceiling section of 0.55mm thickness having knurled web of 51.5mm and two flanges of 26mm each with lips of 10.5mm are then fixed to the intermediate channel with the help of connecting clip and in direction perpendicular to the intermediate channel at 457mm centres. 12.5 mm tapered edge Gypboard (confirming to IS: 2095- 1982 &amp; 2542-1981) is then screw fixed to ceiling section with 25mm drywall screws at 230mm centres. Screw fixing is done mechanically either with screw driver or drilling machine with suitable attachment. Finally the boards are to be jointed and finished so as to have a flush look which includes filling and finishing the tapered and square edges of the board with jointing compound, Joint paper tape and two coats of drywall top coat suitable for Gypboard (as per recommended practices of India Gypsum or equivalent) ready to receive paint. The job to include cut-outs for light fittings, AC grills, electrical cables etc. All cut-outs to consist of framework of size 20mm x 27mm x 30mm x 0.55mm thick and appropriate vertical supports.</t>
    </r>
  </si>
  <si>
    <t>`</t>
  </si>
  <si>
    <t>Dismantling:</t>
  </si>
  <si>
    <t>Brickwork / Blockwork: Dismantling of existing brick work &amp; block work, including tiles on dado/walls and plaster as shown in the plan, cleaning the site and carting away the debris by mechanical - manual means upto suitable dumping grounds away from the site.</t>
  </si>
  <si>
    <r>
      <t xml:space="preserve">Plaster: </t>
    </r>
    <r>
      <rPr>
        <sz val="11"/>
        <color theme="1"/>
        <rFont val="Calibri"/>
        <family val="2"/>
        <scheme val="minor"/>
      </rPr>
      <t>Dismantling of existing plaster on any kind of masonry work as per the instructions given, cleaning the site and carting away the debris by mechanical - manual means upto suitable dumping grounds away from the site.</t>
    </r>
  </si>
  <si>
    <t>Flooring/ Tiling: Dismantling of existing flooring/tiling material including tiles and bedding material as shown in the plan without damaging the base surface, cleaning the site and carting away the debris by mechanical - manual means upto suitable dumping grounds away from the site.</t>
  </si>
  <si>
    <t>Plumbing Lines: Dismantling of existing plumbing lines in the existing toilets , plugging the main line appropriately so as not to release or leak water, also dismantling the fittings &amp; fixtures &amp; carting away the debris by mechanical - manual means upto suitable dumping grounds away from the site or as instructed.</t>
  </si>
  <si>
    <t>LS</t>
  </si>
  <si>
    <r>
      <t xml:space="preserve">Furniture/Door windows : </t>
    </r>
    <r>
      <rPr>
        <sz val="11"/>
        <color theme="1"/>
        <rFont val="Calibri"/>
        <family val="2"/>
        <scheme val="minor"/>
      </rPr>
      <t>Dismantling of existing furniture pieces / windows / doors: lose or fixed with all the fittings &amp; fixtures without damaging the furniture, stacking them neatly at a designated location at the site.</t>
    </r>
  </si>
  <si>
    <t>GST Extra As Applicable</t>
  </si>
  <si>
    <t xml:space="preserve"> PROJECTS :-BSCB</t>
  </si>
  <si>
    <t>SUBJECT        :-        Quotation for Furniture &amp; Civil work</t>
  </si>
  <si>
    <t>DATE :-</t>
  </si>
  <si>
    <r>
      <t xml:space="preserve">6'L x 6'H x 5'W with  2'6x 5' Table Topand 1'6" aditional Top Cash Counter table :- </t>
    </r>
    <r>
      <rPr>
        <sz val="11"/>
        <color theme="1"/>
        <rFont val="Calibri"/>
        <family val="2"/>
        <scheme val="minor"/>
      </rPr>
      <t>Make with  25mm thick plywood. All exposed surface of the table to be finished with 1.5mm thk laminate. The edges of the top to be finished with PVC edge binding of the shade matching with the laminate of the top. With 66 sqft 4" width Partison Make with SS Frame ,12mm thick plywood bothside and Both side locking system door. Counter Front side and Pedestrial Front side finished  with 12mm tufned Glass. Brands: Grean, Century</t>
    </r>
    <r>
      <rPr>
        <b/>
        <sz val="11"/>
        <color theme="1"/>
        <rFont val="Calibri"/>
        <family val="2"/>
        <scheme val="minor"/>
      </rPr>
      <t xml:space="preserve">
</t>
    </r>
  </si>
  <si>
    <r>
      <rPr>
        <b/>
        <sz val="11"/>
        <rFont val="Calibri"/>
        <family val="2"/>
        <scheme val="minor"/>
      </rPr>
      <t>3" thk Wooden Plywood Partition</t>
    </r>
    <r>
      <rPr>
        <sz val="11"/>
        <rFont val="Calibri"/>
        <family val="2"/>
        <scheme val="minor"/>
      </rPr>
      <t>-Make with SS Frame and 12mm thick plywood bothside. the partition to be finished with 1.5mm thk laminate (both sides) Brands: Grean, Century</t>
    </r>
  </si>
  <si>
    <r>
      <rPr>
        <b/>
        <sz val="11"/>
        <color theme="1"/>
        <rFont val="Calibri"/>
        <family val="2"/>
        <scheme val="minor"/>
      </rPr>
      <t>4.5' x 2'6" Work Stastion Table :-</t>
    </r>
    <r>
      <rPr>
        <sz val="11"/>
        <color theme="1"/>
        <rFont val="Calibri"/>
        <family val="2"/>
        <scheme val="minor"/>
      </rPr>
      <t xml:space="preserve"> Make with  25mm thick plywood. All exposed surface of the table to be finished with 1.5mm thk laminate. The edges of the top to be finished with PVC edge binding of the shade matching with the laminate of the top.Counter Front side and Pedestrial Front side finished with 12mm tufned Glass. Brands: Grean, Century</t>
    </r>
  </si>
  <si>
    <r>
      <rPr>
        <b/>
        <sz val="11"/>
        <color theme="1"/>
        <rFont val="Calibri"/>
        <family val="2"/>
        <scheme val="minor"/>
      </rPr>
      <t>4' x 2' Work Stastion Table :-</t>
    </r>
    <r>
      <rPr>
        <sz val="11"/>
        <color theme="1"/>
        <rFont val="Calibri"/>
        <family val="2"/>
        <scheme val="minor"/>
      </rPr>
      <t xml:space="preserve"> Make with  25mm thick plywood. All exposed surface of the table to be finished with 1.5mm thk laminate. The edges of the top to be finished with PVC edge binding of the shade matching with the laminate of the top. Brands: Grean, Century</t>
    </r>
  </si>
  <si>
    <r>
      <t>6' x 2'6"' and 3' x 1'6" Manager Table:-</t>
    </r>
    <r>
      <rPr>
        <sz val="11"/>
        <color theme="1"/>
        <rFont val="Calibri"/>
        <family val="2"/>
        <scheme val="minor"/>
      </rPr>
      <t>Make with  32mm thick plywood. All exposed surface of the table to be finished with 1.5mm thk laminate. The edges of the top to be finished with PVC edge binding of the shade matching with the laminate of the top.</t>
    </r>
    <r>
      <rPr>
        <b/>
        <sz val="11"/>
        <color theme="1"/>
        <rFont val="Calibri"/>
        <family val="2"/>
        <scheme val="minor"/>
      </rPr>
      <t xml:space="preserve"> Brands: Grean, Century</t>
    </r>
  </si>
  <si>
    <r>
      <rPr>
        <b/>
        <sz val="11"/>
        <rFont val="Calibri"/>
        <family val="2"/>
        <scheme val="minor"/>
      </rPr>
      <t xml:space="preserve">Piller Paneling  12mm thick  Plywood </t>
    </r>
    <r>
      <rPr>
        <sz val="11"/>
        <rFont val="Calibri"/>
        <family val="2"/>
        <scheme val="minor"/>
      </rPr>
      <t>-Laminate: Same as above, but the partition to be finished with 1.5mm thk laminate Brands: Grean, Century</t>
    </r>
  </si>
  <si>
    <r>
      <t xml:space="preserve">BLOCK BOARD DOOR'S :- </t>
    </r>
    <r>
      <rPr>
        <sz val="11"/>
        <color theme="1"/>
        <rFont val="Calibri"/>
        <family val="2"/>
        <scheme val="minor"/>
      </rPr>
      <t>Make with 32mm thick block board. All exposed both side surface area to be finished with 1.5mm thk laminate. The edges of the door to be finished with Flattmatt paint of the shade matching.</t>
    </r>
    <r>
      <rPr>
        <b/>
        <sz val="11"/>
        <color theme="1"/>
        <rFont val="Calibri"/>
        <family val="2"/>
        <scheme val="minor"/>
      </rPr>
      <t xml:space="preserve"> Brands: Grean, Century</t>
    </r>
  </si>
  <si>
    <t>Writing Board &amp; Notice Bord</t>
  </si>
  <si>
    <t>High Back Executive Chair  Brands: Godreg, Geeken, Wipro</t>
  </si>
  <si>
    <t>Mediam  Back Executive Chair Brands: Godreg, Geeken, Wipro</t>
  </si>
  <si>
    <t>Visitor Chair Brands: Godreg, Geeken, Wipro</t>
  </si>
  <si>
    <t>Three Sitter S S chair with wight of 38 kg Brands: Godreg, Geeken, Wipro</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</si>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</sst>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 #,##0.00_ ;_ * \-#,##0.00_ ;_ * &quot;-&quot;??_ ;_ @_ "/>
    <numFmt numFmtId="165"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name val="Cambria"/>
      <family val="1"/>
      <scheme val="major"/>
    </font>
    <font>
      <sz val="12"/>
      <name val="Cambria"/>
      <family val="1"/>
      <scheme val="major"/>
    </font>
    <font>
      <b/>
      <sz val="11"/>
      <name val="Cambria"/>
      <family val="1"/>
    </font>
    <font>
      <sz val="12"/>
      <name val="Cambria"/>
      <family val="1"/>
    </font>
    <font>
      <sz val="12"/>
      <color theme="1"/>
      <name val="Calibri"/>
      <family val="2"/>
      <scheme val="minor"/>
    </font>
    <font>
      <b/>
      <sz val="12"/>
      <color theme="1"/>
      <name val="Calibri"/>
      <family val="2"/>
      <scheme val="minor"/>
    </font>
    <font>
      <sz val="11"/>
      <name val="Arial"/>
      <family val="2"/>
    </font>
    <font>
      <sz val="11"/>
      <name val="Calibri"/>
      <family val="2"/>
      <scheme val="minor"/>
    </font>
    <font>
      <b/>
      <sz val="11"/>
      <name val="Calibri"/>
      <family val="2"/>
      <scheme val="minor"/>
    </font>
    <font>
      <b/>
      <sz val="11"/>
      <name val="Arial"/>
      <family val="2"/>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3" fillId="0" borderId="12" xfId="0" applyFont="1" applyBorder="1" applyAlignment="1">
      <alignment horizontal="center" vertical="center"/>
    </xf>
    <xf numFmtId="0" fontId="3" fillId="0" borderId="13" xfId="0" applyFont="1" applyBorder="1" applyAlignment="1">
      <alignment horizontal="center" vertical="center"/>
    </xf>
    <xf numFmtId="43" fontId="3" fillId="0" borderId="14" xfId="1" applyFont="1" applyBorder="1" applyAlignment="1">
      <alignment horizontal="center" vertical="center"/>
    </xf>
    <xf numFmtId="0" fontId="3" fillId="0" borderId="15" xfId="1" applyNumberFormat="1" applyFont="1" applyBorder="1" applyAlignment="1">
      <alignment horizontal="center" vertical="center"/>
    </xf>
    <xf numFmtId="0" fontId="3" fillId="0" borderId="16" xfId="1" applyNumberFormat="1" applyFont="1" applyBorder="1" applyAlignment="1">
      <alignment horizontal="center" vertical="center"/>
    </xf>
    <xf numFmtId="0" fontId="3" fillId="0" borderId="15" xfId="1" applyNumberFormat="1" applyFont="1" applyFill="1"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5" fontId="9" fillId="0" borderId="13" xfId="1" applyNumberFormat="1" applyFont="1" applyFill="1" applyBorder="1" applyAlignment="1">
      <alignment horizontal="center" vertical="center" wrapText="1"/>
    </xf>
    <xf numFmtId="165" fontId="9" fillId="0" borderId="13" xfId="1" applyNumberFormat="1" applyFont="1" applyFill="1" applyBorder="1" applyAlignment="1">
      <alignment vertical="center" wrapText="1"/>
    </xf>
    <xf numFmtId="165" fontId="9" fillId="0" borderId="14" xfId="1"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5" fontId="2" fillId="0" borderId="14" xfId="0" applyNumberFormat="1"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43" fontId="2" fillId="0" borderId="8" xfId="0" applyNumberFormat="1" applyFont="1" applyBorder="1" applyAlignment="1">
      <alignment horizontal="center" vertical="center"/>
    </xf>
    <xf numFmtId="0" fontId="2" fillId="0" borderId="8" xfId="0" applyFont="1" applyBorder="1" applyAlignment="1">
      <alignment horizontal="left" vertical="top" wrapText="1"/>
    </xf>
    <xf numFmtId="43" fontId="10" fillId="0" borderId="8" xfId="1" applyFont="1" applyFill="1" applyBorder="1" applyAlignment="1">
      <alignment horizontal="center" vertical="center" wrapText="1"/>
    </xf>
    <xf numFmtId="0" fontId="0" fillId="0" borderId="8" xfId="0" applyBorder="1" applyAlignment="1">
      <alignment horizontal="left" vertical="center" wrapText="1"/>
    </xf>
    <xf numFmtId="0" fontId="11" fillId="0" borderId="8" xfId="0" applyFont="1" applyBorder="1" applyAlignment="1">
      <alignment horizontal="center" vertical="center" wrapText="1"/>
    </xf>
    <xf numFmtId="0" fontId="10" fillId="0" borderId="8" xfId="0" applyFont="1" applyBorder="1" applyAlignment="1">
      <alignment horizontal="center" vertical="center" wrapText="1"/>
    </xf>
    <xf numFmtId="2" fontId="11" fillId="2" borderId="8" xfId="1" applyNumberFormat="1" applyFont="1" applyFill="1" applyBorder="1" applyAlignment="1">
      <alignment vertical="center" wrapText="1"/>
    </xf>
    <xf numFmtId="0" fontId="10" fillId="0" borderId="8" xfId="0" applyFont="1" applyBorder="1" applyAlignment="1">
      <alignment horizontal="left" vertical="top" wrapText="1"/>
    </xf>
    <xf numFmtId="165" fontId="10" fillId="0" borderId="8" xfId="1" applyNumberFormat="1" applyFont="1" applyFill="1" applyBorder="1" applyAlignment="1" applyProtection="1">
      <alignment horizontal="center" vertical="center" wrapText="1"/>
    </xf>
    <xf numFmtId="165" fontId="10" fillId="0" borderId="8" xfId="1" applyNumberFormat="1" applyFont="1" applyFill="1" applyBorder="1" applyAlignment="1" applyProtection="1">
      <alignment vertical="center"/>
      <protection locked="0"/>
    </xf>
    <xf numFmtId="165" fontId="10" fillId="0" borderId="8" xfId="1" applyNumberFormat="1" applyFont="1" applyFill="1" applyBorder="1" applyAlignment="1">
      <alignment horizontal="center" vertical="center"/>
    </xf>
    <xf numFmtId="165" fontId="10" fillId="0" borderId="8" xfId="1" applyNumberFormat="1" applyFont="1" applyFill="1" applyBorder="1" applyAlignment="1" applyProtection="1">
      <alignment vertical="center" wrapText="1"/>
      <protection locked="0"/>
    </xf>
    <xf numFmtId="165" fontId="10" fillId="0" borderId="8" xfId="1" applyNumberFormat="1" applyFont="1" applyFill="1" applyBorder="1" applyAlignment="1">
      <alignment horizontal="center" vertical="center" wrapText="1"/>
    </xf>
    <xf numFmtId="0" fontId="11" fillId="0" borderId="8" xfId="0" applyFont="1" applyBorder="1" applyAlignment="1">
      <alignment horizontal="left" vertical="top" wrapText="1"/>
    </xf>
    <xf numFmtId="0" fontId="10" fillId="0" borderId="8" xfId="0" applyFont="1" applyBorder="1" applyAlignment="1">
      <alignment horizontal="left" vertical="center" wrapText="1"/>
    </xf>
    <xf numFmtId="0" fontId="0" fillId="2" borderId="8" xfId="0" applyFill="1" applyBorder="1" applyAlignment="1">
      <alignment horizontal="center" vertical="center"/>
    </xf>
    <xf numFmtId="0" fontId="1" fillId="0" borderId="8" xfId="0" applyFont="1" applyBorder="1" applyAlignment="1">
      <alignment vertical="center" wrapText="1"/>
    </xf>
    <xf numFmtId="0" fontId="11" fillId="0" borderId="8" xfId="0" applyFont="1" applyBorder="1" applyAlignment="1">
      <alignment horizontal="left" vertical="center" wrapText="1"/>
    </xf>
    <xf numFmtId="165" fontId="10" fillId="0" borderId="8" xfId="1" applyNumberFormat="1" applyFont="1" applyFill="1" applyBorder="1" applyAlignment="1" applyProtection="1">
      <alignment horizontal="center" vertical="center"/>
      <protection locked="0"/>
    </xf>
    <xf numFmtId="43" fontId="10" fillId="0" borderId="8" xfId="1" applyFont="1" applyFill="1" applyBorder="1" applyAlignment="1">
      <alignment horizontal="center" vertical="center"/>
    </xf>
    <xf numFmtId="0" fontId="8" fillId="0" borderId="8" xfId="0" applyFont="1" applyBorder="1" applyAlignment="1">
      <alignment horizontal="center" vertical="center"/>
    </xf>
    <xf numFmtId="43" fontId="0" fillId="0" borderId="8" xfId="0" applyNumberFormat="1" applyBorder="1" applyAlignment="1">
      <alignment horizontal="center" vertical="center"/>
    </xf>
    <xf numFmtId="0" fontId="7" fillId="0" borderId="8" xfId="0" applyFont="1" applyBorder="1" applyAlignment="1">
      <alignment horizontal="center" vertical="center"/>
    </xf>
    <xf numFmtId="1" fontId="0" fillId="0" borderId="8" xfId="0" applyNumberFormat="1" applyBorder="1" applyAlignment="1">
      <alignment horizontal="center" vertical="center" wrapText="1"/>
    </xf>
    <xf numFmtId="0" fontId="8" fillId="0" borderId="8" xfId="0" applyFont="1" applyBorder="1" applyAlignment="1">
      <alignment horizontal="center" vertical="center" wrapText="1"/>
    </xf>
    <xf numFmtId="2" fontId="0" fillId="0" borderId="8" xfId="0" applyNumberFormat="1" applyBorder="1" applyAlignment="1">
      <alignment horizontal="right" vertical="center"/>
    </xf>
    <xf numFmtId="0" fontId="9" fillId="0" borderId="8" xfId="0" applyFont="1" applyBorder="1" applyAlignment="1">
      <alignment horizontal="center" vertical="center" wrapText="1"/>
    </xf>
    <xf numFmtId="165" fontId="9" fillId="0" borderId="8" xfId="1" applyNumberFormat="1" applyFont="1" applyFill="1" applyBorder="1" applyAlignment="1" applyProtection="1">
      <alignment horizontal="center" vertical="center" wrapText="1"/>
    </xf>
    <xf numFmtId="165" fontId="9" fillId="0" borderId="8" xfId="1" applyNumberFormat="1" applyFont="1" applyFill="1" applyBorder="1" applyAlignment="1" applyProtection="1">
      <alignment vertical="center"/>
      <protection locked="0"/>
    </xf>
    <xf numFmtId="165" fontId="9" fillId="0" borderId="8" xfId="1" applyNumberFormat="1" applyFont="1" applyFill="1" applyBorder="1" applyAlignment="1">
      <alignment horizontal="center" vertical="center"/>
    </xf>
    <xf numFmtId="0" fontId="9" fillId="0" borderId="8" xfId="0" applyFont="1" applyBorder="1" applyAlignment="1">
      <alignment horizontal="left" vertical="top" wrapText="1"/>
    </xf>
    <xf numFmtId="0" fontId="13" fillId="0" borderId="8" xfId="0" applyFont="1" applyBorder="1" applyAlignment="1">
      <alignment horizontal="center" vertical="center"/>
    </xf>
    <xf numFmtId="0" fontId="12" fillId="0" borderId="8" xfId="0" applyFont="1" applyBorder="1" applyAlignment="1">
      <alignment horizontal="left" vertical="top" wrapText="1"/>
    </xf>
    <xf numFmtId="0" fontId="12" fillId="0" borderId="8" xfId="0" applyFont="1" applyBorder="1" applyAlignment="1">
      <alignment horizontal="center" vertical="center" wrapText="1"/>
    </xf>
    <xf numFmtId="165" fontId="12" fillId="0" borderId="8" xfId="1" applyNumberFormat="1" applyFont="1" applyFill="1" applyBorder="1" applyAlignment="1">
      <alignment horizontal="center" vertical="center" wrapText="1"/>
    </xf>
    <xf numFmtId="165" fontId="12" fillId="0" borderId="8" xfId="1" applyNumberFormat="1" applyFont="1" applyFill="1" applyBorder="1" applyAlignment="1">
      <alignment vertical="center"/>
    </xf>
    <xf numFmtId="165" fontId="12" fillId="0" borderId="8" xfId="1" applyNumberFormat="1" applyFont="1" applyFill="1" applyBorder="1" applyAlignment="1">
      <alignment horizontal="center" vertical="center"/>
    </xf>
    <xf numFmtId="165" fontId="9" fillId="0" borderId="8" xfId="1" applyNumberFormat="1" applyFont="1" applyFill="1" applyBorder="1" applyAlignment="1">
      <alignment horizontal="center" vertical="center" wrapText="1"/>
    </xf>
    <xf numFmtId="165" fontId="9" fillId="0" borderId="8" xfId="1" applyNumberFormat="1" applyFont="1" applyFill="1" applyBorder="1" applyAlignment="1" applyProtection="1">
      <alignment vertical="center" wrapText="1"/>
      <protection locked="0"/>
    </xf>
    <xf numFmtId="0" fontId="0" fillId="0" borderId="10" xfId="0" applyBorder="1" applyAlignment="1">
      <alignment horizontal="center" vertical="center" wrapText="1"/>
    </xf>
    <xf numFmtId="0" fontId="9" fillId="0" borderId="10" xfId="0" applyFont="1" applyBorder="1" applyAlignment="1">
      <alignment horizontal="left" vertical="top" wrapText="1"/>
    </xf>
    <xf numFmtId="0" fontId="9" fillId="0" borderId="10" xfId="0" applyFont="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9" fillId="0" borderId="10" xfId="1" applyNumberFormat="1" applyFont="1" applyFill="1" applyBorder="1" applyAlignment="1" applyProtection="1">
      <alignment vertical="center" wrapText="1"/>
      <protection locked="0"/>
    </xf>
    <xf numFmtId="0" fontId="0" fillId="0" borderId="8" xfId="0" applyBorder="1"/>
    <xf numFmtId="164" fontId="2" fillId="0" borderId="8" xfId="0" applyNumberFormat="1" applyFont="1" applyBorder="1"/>
    <xf numFmtId="164" fontId="2" fillId="0" borderId="0" xfId="0" applyNumberFormat="1" applyFont="1"/>
    <xf numFmtId="0" fontId="2" fillId="0" borderId="20" xfId="0" applyFont="1" applyBorder="1" applyAlignment="1">
      <alignment horizontal="right" vertical="center"/>
    </xf>
    <xf numFmtId="0" fontId="2" fillId="0" borderId="16" xfId="0" applyFont="1" applyBorder="1" applyAlignment="1">
      <alignment horizontal="right" vertical="center"/>
    </xf>
    <xf numFmtId="0" fontId="2" fillId="0" borderId="21" xfId="0"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2" fillId="2"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5" fontId="3" fillId="0" borderId="4" xfId="1" applyNumberFormat="1" applyFont="1" applyBorder="1" applyAlignment="1">
      <alignment horizontal="center" vertical="center"/>
    </xf>
    <xf numFmtId="165" fontId="3" fillId="0" borderId="5" xfId="1" applyNumberFormat="1" applyFont="1" applyBorder="1" applyAlignment="1">
      <alignment horizontal="center" vertical="center"/>
    </xf>
    <xf numFmtId="165" fontId="3" fillId="0" borderId="6" xfId="1" applyNumberFormat="1" applyFont="1" applyBorder="1" applyAlignment="1">
      <alignment horizontal="center" vertical="center"/>
    </xf>
    <xf numFmtId="165" fontId="3" fillId="0" borderId="19" xfId="1" applyNumberFormat="1" applyFont="1" applyBorder="1" applyAlignment="1">
      <alignment horizontal="center"/>
    </xf>
    <xf numFmtId="165" fontId="3" fillId="0" borderId="17" xfId="1" applyNumberFormat="1" applyFont="1" applyBorder="1" applyAlignment="1">
      <alignment horizontal="center"/>
    </xf>
    <xf numFmtId="165" fontId="3" fillId="0" borderId="18" xfId="1" applyNumberFormat="1" applyFont="1" applyBorder="1" applyAlignment="1">
      <alignment horizontal="center"/>
    </xf>
    <xf numFmtId="0" fontId="2" fillId="0" borderId="0" xfId="0" applyFont="1" applyAlignment="1">
      <alignment horizontal="right"/>
    </xf>
    <xf numFmtId="0" fontId="11" fillId="0" borderId="8" xfId="0" applyFont="1" applyBorder="1" applyAlignment="1">
      <alignment horizontal="right" vertical="center" wrapText="1"/>
    </xf>
    <xf numFmtId="0" fontId="2" fillId="0" borderId="8" xfId="0"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3009900</xdr:colOff>
      <xdr:row>16</xdr:row>
      <xdr:rowOff>0</xdr:rowOff>
    </xdr:from>
    <xdr:to>
      <xdr:col>1</xdr:col>
      <xdr:colOff>3009900</xdr:colOff>
      <xdr:row>18</xdr:row>
      <xdr:rowOff>466725</xdr:rowOff>
    </xdr:to>
    <xdr:pic>
      <xdr:nvPicPr>
        <xdr:cNvPr id="2" name="Picture 33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301625</xdr:rowOff>
    </xdr:to>
    <xdr:pic>
      <xdr:nvPicPr>
        <xdr:cNvPr id="3" name="Picture 33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517525</xdr:rowOff>
    </xdr:to>
    <xdr:pic>
      <xdr:nvPicPr>
        <xdr:cNvPr id="4" name="Picture 33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630555</xdr:rowOff>
    </xdr:to>
    <xdr:pic>
      <xdr:nvPicPr>
        <xdr:cNvPr id="5" name="Picture 337">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371475</xdr:rowOff>
    </xdr:to>
    <xdr:pic>
      <xdr:nvPicPr>
        <xdr:cNvPr id="6" name="Picture 33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454025</xdr:rowOff>
    </xdr:to>
    <xdr:pic>
      <xdr:nvPicPr>
        <xdr:cNvPr id="7" name="Picture 33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98425</xdr:rowOff>
    </xdr:to>
    <xdr:pic>
      <xdr:nvPicPr>
        <xdr:cNvPr id="8" name="Picture 336">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98425</xdr:rowOff>
    </xdr:to>
    <xdr:pic>
      <xdr:nvPicPr>
        <xdr:cNvPr id="9" name="Picture 337">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10" name="Picture 4114">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1" name="Picture 411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12" name="Picture 411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3" name="Picture 4115">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14" name="Picture 411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250825</xdr:rowOff>
    </xdr:to>
    <xdr:pic>
      <xdr:nvPicPr>
        <xdr:cNvPr id="15" name="Picture 4115">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16" name="Picture 69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1320800</xdr:colOff>
      <xdr:row>16</xdr:row>
      <xdr:rowOff>0</xdr:rowOff>
    </xdr:from>
    <xdr:to>
      <xdr:col>1</xdr:col>
      <xdr:colOff>1320800</xdr:colOff>
      <xdr:row>18</xdr:row>
      <xdr:rowOff>681355</xdr:rowOff>
    </xdr:to>
    <xdr:pic>
      <xdr:nvPicPr>
        <xdr:cNvPr id="17" name="Picture 81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6250" y="16503650"/>
          <a:ext cx="0" cy="109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18" name="Picture 4114">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9" name="Picture 4115">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1320800</xdr:colOff>
      <xdr:row>16</xdr:row>
      <xdr:rowOff>0</xdr:rowOff>
    </xdr:from>
    <xdr:to>
      <xdr:col>1</xdr:col>
      <xdr:colOff>1320800</xdr:colOff>
      <xdr:row>18</xdr:row>
      <xdr:rowOff>681355</xdr:rowOff>
    </xdr:to>
    <xdr:pic>
      <xdr:nvPicPr>
        <xdr:cNvPr id="20" name="Picture 813">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6250" y="16503650"/>
          <a:ext cx="0" cy="109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21" name="Picture 411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22" name="Picture 4115">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23" name="Picture 4114">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24" name="Picture 4115">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706755</xdr:rowOff>
    </xdr:to>
    <xdr:pic>
      <xdr:nvPicPr>
        <xdr:cNvPr id="25" name="Picture 692">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26" name="Picture 411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27" name="Picture 4114">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28" name="Picture 4115">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30" name="Picture 4114">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31" name="Picture 4115">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706755</xdr:rowOff>
    </xdr:to>
    <xdr:pic>
      <xdr:nvPicPr>
        <xdr:cNvPr id="32" name="Picture 69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492125</xdr:rowOff>
    </xdr:to>
    <xdr:pic>
      <xdr:nvPicPr>
        <xdr:cNvPr id="33" name="Picture 4114">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34" name="Picture 411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36" name="Picture 4114">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37" name="Picture 692">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466725</xdr:rowOff>
    </xdr:to>
    <xdr:pic>
      <xdr:nvPicPr>
        <xdr:cNvPr id="38" name="Picture 336">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314325</xdr:rowOff>
    </xdr:to>
    <xdr:pic>
      <xdr:nvPicPr>
        <xdr:cNvPr id="39" name="Picture 337">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523875</xdr:rowOff>
    </xdr:to>
    <xdr:pic>
      <xdr:nvPicPr>
        <xdr:cNvPr id="40" name="Picture 336">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630555</xdr:rowOff>
    </xdr:to>
    <xdr:pic>
      <xdr:nvPicPr>
        <xdr:cNvPr id="41" name="Picture 337">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371475</xdr:rowOff>
    </xdr:to>
    <xdr:pic>
      <xdr:nvPicPr>
        <xdr:cNvPr id="42" name="Picture 336">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454025</xdr:rowOff>
    </xdr:to>
    <xdr:pic>
      <xdr:nvPicPr>
        <xdr:cNvPr id="43" name="Picture 33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92075</xdr:rowOff>
    </xdr:to>
    <xdr:pic>
      <xdr:nvPicPr>
        <xdr:cNvPr id="44" name="Picture 336">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92075</xdr:rowOff>
    </xdr:to>
    <xdr:pic>
      <xdr:nvPicPr>
        <xdr:cNvPr id="45" name="Picture 337">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46" name="Picture 4114">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47" name="Picture 4115">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48" name="Picture 4114">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49" name="Picture 4115">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51" name="Picture 4114">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257175</xdr:rowOff>
    </xdr:to>
    <xdr:pic>
      <xdr:nvPicPr>
        <xdr:cNvPr id="52" name="Picture 4115">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53" name="Picture 69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0</xdr:colOff>
      <xdr:row>18</xdr:row>
      <xdr:rowOff>579755</xdr:rowOff>
    </xdr:to>
    <xdr:pic>
      <xdr:nvPicPr>
        <xdr:cNvPr id="54" name="Picture 812">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69250" y="17735550"/>
          <a:ext cx="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55" name="Picture 411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56" name="Picture 411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3321050</xdr:colOff>
      <xdr:row>16</xdr:row>
      <xdr:rowOff>0</xdr:rowOff>
    </xdr:from>
    <xdr:to>
      <xdr:col>1</xdr:col>
      <xdr:colOff>3324225</xdr:colOff>
      <xdr:row>18</xdr:row>
      <xdr:rowOff>548005</xdr:rowOff>
    </xdr:to>
    <xdr:pic>
      <xdr:nvPicPr>
        <xdr:cNvPr id="57" name="Picture 812">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46500" y="16503650"/>
          <a:ext cx="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58" name="Picture 4114">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59" name="Picture 4115">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61" name="Picture 4114">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62" name="Picture 4115">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713105</xdr:rowOff>
    </xdr:to>
    <xdr:pic>
      <xdr:nvPicPr>
        <xdr:cNvPr id="63" name="Picture 69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64" name="Picture 4115">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65" name="Picture 411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66" name="Picture 411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68" name="Picture 4114">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69" name="Picture 4115">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713105</xdr:rowOff>
    </xdr:to>
    <xdr:pic>
      <xdr:nvPicPr>
        <xdr:cNvPr id="70" name="Picture 692">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71" name="Picture 4114">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72" name="Picture 4115">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74" name="Picture 4114">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75" name="Picture 692">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466725</xdr:rowOff>
    </xdr:to>
    <xdr:pic>
      <xdr:nvPicPr>
        <xdr:cNvPr id="76" name="Picture 336">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314325</xdr:rowOff>
    </xdr:to>
    <xdr:pic>
      <xdr:nvPicPr>
        <xdr:cNvPr id="77" name="Picture 337">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517525</xdr:rowOff>
    </xdr:to>
    <xdr:pic>
      <xdr:nvPicPr>
        <xdr:cNvPr id="78" name="Picture 336">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630555</xdr:rowOff>
    </xdr:to>
    <xdr:pic>
      <xdr:nvPicPr>
        <xdr:cNvPr id="79" name="Picture 337">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371475</xdr:rowOff>
    </xdr:to>
    <xdr:pic>
      <xdr:nvPicPr>
        <xdr:cNvPr id="80" name="Picture 336">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454025</xdr:rowOff>
    </xdr:to>
    <xdr:pic>
      <xdr:nvPicPr>
        <xdr:cNvPr id="81" name="Picture 336">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98425</xdr:rowOff>
    </xdr:to>
    <xdr:pic>
      <xdr:nvPicPr>
        <xdr:cNvPr id="82" name="Picture 336">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98425</xdr:rowOff>
    </xdr:to>
    <xdr:pic>
      <xdr:nvPicPr>
        <xdr:cNvPr id="83" name="Picture 337">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84" name="Picture 4114">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85" name="Picture 4115">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86" name="Picture 4114">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87" name="Picture 4115">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89" name="Picture 4114">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250825</xdr:rowOff>
    </xdr:to>
    <xdr:pic>
      <xdr:nvPicPr>
        <xdr:cNvPr id="90" name="Picture 4115">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91" name="Picture 692">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3321050</xdr:colOff>
      <xdr:row>16</xdr:row>
      <xdr:rowOff>0</xdr:rowOff>
    </xdr:from>
    <xdr:to>
      <xdr:col>1</xdr:col>
      <xdr:colOff>3324225</xdr:colOff>
      <xdr:row>18</xdr:row>
      <xdr:rowOff>541655</xdr:rowOff>
    </xdr:to>
    <xdr:pic>
      <xdr:nvPicPr>
        <xdr:cNvPr id="92" name="Picture 81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46500" y="16503650"/>
          <a:ext cx="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93" name="Picture 4114">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94" name="Picture 4115">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96" name="Picture 4114">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97" name="Picture 4115">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99" name="Picture 4114">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00" name="Picture 4115">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713105</xdr:rowOff>
    </xdr:to>
    <xdr:pic>
      <xdr:nvPicPr>
        <xdr:cNvPr id="101" name="Picture 692">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02" name="Picture 4115">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103" name="Picture 4114">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04" name="Picture 4115">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106" name="Picture 4114">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07" name="Picture 4115">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713105</xdr:rowOff>
    </xdr:to>
    <xdr:pic>
      <xdr:nvPicPr>
        <xdr:cNvPr id="108" name="Picture 692">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504825</xdr:rowOff>
    </xdr:to>
    <xdr:pic>
      <xdr:nvPicPr>
        <xdr:cNvPr id="109" name="Picture 4114">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725805</xdr:rowOff>
    </xdr:to>
    <xdr:pic>
      <xdr:nvPicPr>
        <xdr:cNvPr id="110" name="Picture 4115">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3098800</xdr:colOff>
      <xdr:row>16</xdr:row>
      <xdr:rowOff>0</xdr:rowOff>
    </xdr:from>
    <xdr:to>
      <xdr:col>1</xdr:col>
      <xdr:colOff>3101975</xdr:colOff>
      <xdr:row>18</xdr:row>
      <xdr:rowOff>377825</xdr:rowOff>
    </xdr:to>
    <xdr:pic>
      <xdr:nvPicPr>
        <xdr:cNvPr id="112" name="Picture 4114">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0" y="16503650"/>
          <a:ext cx="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2933700</xdr:colOff>
      <xdr:row>16</xdr:row>
      <xdr:rowOff>0</xdr:rowOff>
    </xdr:from>
    <xdr:to>
      <xdr:col>1</xdr:col>
      <xdr:colOff>2933700</xdr:colOff>
      <xdr:row>18</xdr:row>
      <xdr:rowOff>422275</xdr:rowOff>
    </xdr:to>
    <xdr:pic>
      <xdr:nvPicPr>
        <xdr:cNvPr id="113" name="Picture 69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59150" y="165036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3009900</xdr:colOff>
      <xdr:row>16</xdr:row>
      <xdr:rowOff>0</xdr:rowOff>
    </xdr:from>
    <xdr:to>
      <xdr:col>1</xdr:col>
      <xdr:colOff>3009900</xdr:colOff>
      <xdr:row>18</xdr:row>
      <xdr:rowOff>104775</xdr:rowOff>
    </xdr:to>
    <xdr:pic>
      <xdr:nvPicPr>
        <xdr:cNvPr id="114" name="Picture 336">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5350" y="16503650"/>
          <a:ext cx="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660400</xdr:colOff>
      <xdr:row>16</xdr:row>
      <xdr:rowOff>0</xdr:rowOff>
    </xdr:from>
    <xdr:to>
      <xdr:col>1</xdr:col>
      <xdr:colOff>660400</xdr:colOff>
      <xdr:row>18</xdr:row>
      <xdr:rowOff>104775</xdr:rowOff>
    </xdr:to>
    <xdr:pic>
      <xdr:nvPicPr>
        <xdr:cNvPr id="115" name="Picture 337">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16503650"/>
          <a:ext cx="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1111250</xdr:colOff>
      <xdr:row>16</xdr:row>
      <xdr:rowOff>0</xdr:rowOff>
    </xdr:from>
    <xdr:to>
      <xdr:col>1</xdr:col>
      <xdr:colOff>1111250</xdr:colOff>
      <xdr:row>18</xdr:row>
      <xdr:rowOff>257175</xdr:rowOff>
    </xdr:to>
    <xdr:pic>
      <xdr:nvPicPr>
        <xdr:cNvPr id="116" name="Picture 411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6700" y="16503650"/>
          <a:ext cx="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330200</xdr:colOff>
      <xdr:row>0</xdr:row>
      <xdr:rowOff>0</xdr:rowOff>
    </xdr:from>
    <xdr:to>
      <xdr:col>6</xdr:col>
      <xdr:colOff>330200</xdr:colOff>
      <xdr:row>5</xdr:row>
      <xdr:rowOff>44450</xdr:rowOff>
    </xdr:to>
    <xdr:pic>
      <xdr:nvPicPr>
        <xdr:cNvPr id="2" name="Picture 812">
          <a:extLst>
            <a:ext uri="{FF2B5EF4-FFF2-40B4-BE49-F238E27FC236}">
              <a16:creationId xmlns:a16="http://schemas.microsoft.com/office/drawing/2014/main" id="{EB76FAED-C537-44F9-B6A9-1447779DA5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0" y="666750"/>
          <a:ext cx="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topLeftCell="A30" workbookViewId="0">
      <selection activeCell="A31" sqref="A31"/>
    </sheetView>
  </sheetViews>
  <sheetFormatPr defaultRowHeight="14.4" x14ac:dyDescent="0.3"/>
  <cols>
    <col min="1" max="1" width="5.109375" customWidth="1"/>
    <col min="2" max="2" width="50.5546875" customWidth="1"/>
    <col min="3" max="3" width="12.33203125" customWidth="1"/>
    <col min="4" max="4" width="8.44140625" customWidth="1"/>
    <col min="5" max="5" width="8.88671875" customWidth="1"/>
    <col min="6" max="6" width="13.6640625" customWidth="1"/>
  </cols>
  <sheetData>
    <row r="1" spans="1:6" ht="15" thickBot="1" x14ac:dyDescent="0.35"/>
    <row r="2" spans="1:6" ht="15.75" customHeight="1" x14ac:dyDescent="0.3">
      <c r="A2" s="71" t="s">
        <v>43</v>
      </c>
      <c r="B2" s="72"/>
      <c r="C2" s="73"/>
      <c r="D2" s="81" t="s">
        <v>0</v>
      </c>
      <c r="E2" s="82"/>
      <c r="F2" s="82"/>
    </row>
    <row r="3" spans="1:6" ht="15" x14ac:dyDescent="0.3">
      <c r="A3" s="74"/>
      <c r="B3" s="75"/>
      <c r="C3" s="76"/>
      <c r="D3" s="83" t="s">
        <v>45</v>
      </c>
      <c r="E3" s="84"/>
      <c r="F3" s="85"/>
    </row>
    <row r="4" spans="1:6" ht="16.2" thickBot="1" x14ac:dyDescent="0.35">
      <c r="A4" s="77" t="s">
        <v>44</v>
      </c>
      <c r="B4" s="78"/>
      <c r="C4" s="79"/>
      <c r="D4" s="86" t="s">
        <v>7</v>
      </c>
      <c r="E4" s="87"/>
      <c r="F4" s="88"/>
    </row>
    <row r="5" spans="1:6" ht="15.6" thickBot="1" x14ac:dyDescent="0.35">
      <c r="A5" s="1" t="s">
        <v>1</v>
      </c>
      <c r="B5" s="2" t="s">
        <v>2</v>
      </c>
      <c r="C5" s="5" t="s">
        <v>5</v>
      </c>
      <c r="D5" s="4" t="s">
        <v>4</v>
      </c>
      <c r="E5" s="3" t="s">
        <v>3</v>
      </c>
      <c r="F5" s="6" t="s">
        <v>6</v>
      </c>
    </row>
    <row r="6" spans="1:6" ht="15" x14ac:dyDescent="0.3">
      <c r="A6" s="19" t="s">
        <v>30</v>
      </c>
      <c r="B6" s="20" t="s">
        <v>20</v>
      </c>
      <c r="C6" s="19"/>
      <c r="D6" s="19"/>
      <c r="E6" s="3"/>
      <c r="F6" s="21"/>
    </row>
    <row r="7" spans="1:6" ht="158.4" x14ac:dyDescent="0.3">
      <c r="A7" s="15">
        <v>1</v>
      </c>
      <c r="B7" s="22" t="s">
        <v>46</v>
      </c>
      <c r="C7" s="15" t="s">
        <v>21</v>
      </c>
      <c r="D7" s="15">
        <v>1</v>
      </c>
      <c r="E7" s="15"/>
      <c r="F7" s="23">
        <f t="shared" ref="F7:F12" si="0">D7*E7</f>
        <v>0</v>
      </c>
    </row>
    <row r="8" spans="1:6" ht="100.8" x14ac:dyDescent="0.3">
      <c r="A8" s="14">
        <v>2</v>
      </c>
      <c r="B8" s="24" t="s">
        <v>48</v>
      </c>
      <c r="C8" s="14" t="s">
        <v>21</v>
      </c>
      <c r="D8" s="14">
        <v>3</v>
      </c>
      <c r="E8" s="14"/>
      <c r="F8" s="23">
        <f t="shared" si="0"/>
        <v>0</v>
      </c>
    </row>
    <row r="9" spans="1:6" ht="72" x14ac:dyDescent="0.3">
      <c r="A9" s="14">
        <v>3</v>
      </c>
      <c r="B9" s="24" t="s">
        <v>49</v>
      </c>
      <c r="C9" s="14" t="s">
        <v>21</v>
      </c>
      <c r="D9" s="14">
        <v>2</v>
      </c>
      <c r="E9" s="14"/>
      <c r="F9" s="23">
        <f t="shared" si="0"/>
        <v>0</v>
      </c>
    </row>
    <row r="10" spans="1:6" ht="72" x14ac:dyDescent="0.3">
      <c r="A10" s="14">
        <v>4</v>
      </c>
      <c r="B10" s="20" t="s">
        <v>50</v>
      </c>
      <c r="C10" s="14" t="s">
        <v>21</v>
      </c>
      <c r="D10" s="14">
        <v>1</v>
      </c>
      <c r="E10" s="14"/>
      <c r="F10" s="23">
        <f t="shared" si="0"/>
        <v>0</v>
      </c>
    </row>
    <row r="11" spans="1:6" ht="21" customHeight="1" x14ac:dyDescent="0.3">
      <c r="A11" s="26" t="s">
        <v>19</v>
      </c>
      <c r="B11" s="25" t="s">
        <v>18</v>
      </c>
      <c r="C11" s="26"/>
      <c r="D11" s="26"/>
      <c r="E11" s="26"/>
      <c r="F11" s="26"/>
    </row>
    <row r="12" spans="1:6" ht="20.25" customHeight="1" x14ac:dyDescent="0.3">
      <c r="A12" s="26">
        <v>1</v>
      </c>
      <c r="B12" s="28" t="s">
        <v>54</v>
      </c>
      <c r="C12" s="26" t="s">
        <v>21</v>
      </c>
      <c r="D12" s="26">
        <v>1</v>
      </c>
      <c r="E12" s="26"/>
      <c r="F12" s="23">
        <f t="shared" si="0"/>
        <v>0</v>
      </c>
    </row>
    <row r="13" spans="1:6" ht="20.25" customHeight="1" x14ac:dyDescent="0.3">
      <c r="A13" s="26">
        <v>2</v>
      </c>
      <c r="B13" s="28" t="s">
        <v>55</v>
      </c>
      <c r="C13" s="26" t="s">
        <v>21</v>
      </c>
      <c r="D13" s="26">
        <v>5</v>
      </c>
      <c r="E13" s="26"/>
      <c r="F13" s="23"/>
    </row>
    <row r="14" spans="1:6" ht="20.25" customHeight="1" x14ac:dyDescent="0.3">
      <c r="A14" s="26">
        <v>3</v>
      </c>
      <c r="B14" s="28" t="s">
        <v>56</v>
      </c>
      <c r="C14" s="26" t="s">
        <v>21</v>
      </c>
      <c r="D14" s="26">
        <v>6</v>
      </c>
      <c r="E14" s="26"/>
      <c r="F14" s="23"/>
    </row>
    <row r="15" spans="1:6" ht="28.8" customHeight="1" x14ac:dyDescent="0.3">
      <c r="A15" s="26">
        <v>4</v>
      </c>
      <c r="B15" s="35" t="s">
        <v>57</v>
      </c>
      <c r="C15" s="26" t="s">
        <v>21</v>
      </c>
      <c r="D15" s="26">
        <v>3</v>
      </c>
      <c r="E15" s="26"/>
      <c r="F15" s="23">
        <f t="shared" ref="F15" si="1">D15*E15</f>
        <v>0</v>
      </c>
    </row>
    <row r="16" spans="1:6" x14ac:dyDescent="0.3">
      <c r="A16" s="15"/>
      <c r="B16" s="14"/>
      <c r="C16" s="80" t="s">
        <v>15</v>
      </c>
      <c r="D16" s="80"/>
      <c r="E16" s="36"/>
      <c r="F16" s="27">
        <f>SUM(F7:F15)</f>
        <v>0</v>
      </c>
    </row>
    <row r="17" spans="1:6" ht="15" thickBot="1" x14ac:dyDescent="0.35">
      <c r="A17" s="7"/>
      <c r="C17" s="7"/>
      <c r="D17" s="7"/>
      <c r="E17" s="16"/>
      <c r="F17" s="7"/>
    </row>
    <row r="18" spans="1:6" x14ac:dyDescent="0.3">
      <c r="A18" s="8" t="s">
        <v>8</v>
      </c>
      <c r="B18" s="9" t="s">
        <v>31</v>
      </c>
      <c r="C18" s="10" t="s">
        <v>9</v>
      </c>
      <c r="D18" s="11" t="s">
        <v>10</v>
      </c>
      <c r="E18" s="12" t="s">
        <v>11</v>
      </c>
      <c r="F18" s="13" t="s">
        <v>12</v>
      </c>
    </row>
    <row r="19" spans="1:6" ht="57.6" x14ac:dyDescent="0.3">
      <c r="A19" s="15">
        <v>1</v>
      </c>
      <c r="B19" s="28" t="s">
        <v>47</v>
      </c>
      <c r="C19" s="26" t="s">
        <v>13</v>
      </c>
      <c r="D19" s="29">
        <v>1</v>
      </c>
      <c r="E19" s="30"/>
      <c r="F19" s="31">
        <f t="shared" ref="F19:F24" si="2">+D19*E19</f>
        <v>0</v>
      </c>
    </row>
    <row r="20" spans="1:6" ht="43.2" x14ac:dyDescent="0.3">
      <c r="A20" s="15">
        <v>2</v>
      </c>
      <c r="B20" s="28" t="s">
        <v>51</v>
      </c>
      <c r="C20" s="26" t="s">
        <v>13</v>
      </c>
      <c r="D20" s="29">
        <v>1</v>
      </c>
      <c r="E20" s="30"/>
      <c r="F20" s="31">
        <f t="shared" si="2"/>
        <v>0</v>
      </c>
    </row>
    <row r="21" spans="1:6" ht="72" x14ac:dyDescent="0.3">
      <c r="A21" s="15">
        <v>3</v>
      </c>
      <c r="B21" s="20" t="s">
        <v>52</v>
      </c>
      <c r="C21" s="14" t="s">
        <v>21</v>
      </c>
      <c r="D21" s="37">
        <v>1</v>
      </c>
      <c r="E21" s="37"/>
      <c r="F21" s="23">
        <f t="shared" ref="F21:F22" si="3">D21*E21</f>
        <v>0</v>
      </c>
    </row>
    <row r="22" spans="1:6" ht="43.2" x14ac:dyDescent="0.3">
      <c r="A22" s="44">
        <v>4</v>
      </c>
      <c r="B22" s="38" t="s">
        <v>23</v>
      </c>
      <c r="C22" s="14" t="s">
        <v>24</v>
      </c>
      <c r="D22" s="29">
        <v>1</v>
      </c>
      <c r="E22" s="39"/>
      <c r="F22" s="40">
        <f t="shared" si="3"/>
        <v>0</v>
      </c>
    </row>
    <row r="23" spans="1:6" ht="115.2" x14ac:dyDescent="0.3">
      <c r="A23" s="44">
        <v>5</v>
      </c>
      <c r="B23" s="20" t="s">
        <v>22</v>
      </c>
      <c r="C23" s="14" t="s">
        <v>27</v>
      </c>
      <c r="D23" s="37">
        <v>1</v>
      </c>
      <c r="E23" s="37"/>
      <c r="F23" s="23">
        <f t="shared" ref="F23" si="4">D23*E23</f>
        <v>0</v>
      </c>
    </row>
    <row r="24" spans="1:6" x14ac:dyDescent="0.3">
      <c r="A24" s="14">
        <v>6</v>
      </c>
      <c r="B24" s="34" t="s">
        <v>53</v>
      </c>
      <c r="C24" s="26" t="s">
        <v>14</v>
      </c>
      <c r="D24" s="29">
        <v>1</v>
      </c>
      <c r="E24" s="32"/>
      <c r="F24" s="33">
        <f t="shared" si="2"/>
        <v>0</v>
      </c>
    </row>
    <row r="25" spans="1:6" ht="15.6" x14ac:dyDescent="0.3">
      <c r="A25" s="41" t="s">
        <v>25</v>
      </c>
      <c r="B25" s="20" t="s">
        <v>26</v>
      </c>
      <c r="C25" s="15"/>
      <c r="D25" s="15"/>
      <c r="E25" s="15"/>
      <c r="F25" s="42"/>
    </row>
    <row r="26" spans="1:6" ht="86.4" x14ac:dyDescent="0.3">
      <c r="A26" s="43">
        <v>1</v>
      </c>
      <c r="B26" s="28" t="s">
        <v>28</v>
      </c>
      <c r="C26" s="26" t="s">
        <v>13</v>
      </c>
      <c r="D26" s="29">
        <v>1</v>
      </c>
      <c r="E26" s="30"/>
      <c r="F26" s="31">
        <f t="shared" ref="F26:F27" si="5">+D26*E26</f>
        <v>0</v>
      </c>
    </row>
    <row r="27" spans="1:6" ht="100.8" x14ac:dyDescent="0.3">
      <c r="A27" s="43">
        <v>2</v>
      </c>
      <c r="B27" s="28" t="s">
        <v>29</v>
      </c>
      <c r="C27" s="26" t="s">
        <v>13</v>
      </c>
      <c r="D27" s="29">
        <v>1</v>
      </c>
      <c r="E27" s="30"/>
      <c r="F27" s="31">
        <f t="shared" si="5"/>
        <v>0</v>
      </c>
    </row>
    <row r="28" spans="1:6" ht="15.6" x14ac:dyDescent="0.3">
      <c r="A28" s="41" t="s">
        <v>58</v>
      </c>
      <c r="B28" s="45" t="s">
        <v>32</v>
      </c>
      <c r="C28" s="15"/>
      <c r="D28" s="15"/>
      <c r="E28" s="15"/>
      <c r="F28" s="46"/>
    </row>
    <row r="29" spans="1:6" ht="409.6" x14ac:dyDescent="0.3">
      <c r="A29" s="15">
        <v>1</v>
      </c>
      <c r="B29" s="28" t="s">
        <v>33</v>
      </c>
      <c r="C29" s="47" t="s">
        <v>13</v>
      </c>
      <c r="D29" s="48">
        <v>1</v>
      </c>
      <c r="E29" s="49"/>
      <c r="F29" s="50">
        <f>+D29*E29</f>
        <v>0</v>
      </c>
    </row>
    <row r="30" spans="1:6" ht="18" x14ac:dyDescent="0.3">
      <c r="A30" s="52" t="s">
        <v>34</v>
      </c>
      <c r="B30" s="53" t="s">
        <v>35</v>
      </c>
      <c r="C30" s="54"/>
      <c r="D30" s="55"/>
      <c r="E30" s="56"/>
      <c r="F30" s="57"/>
    </row>
    <row r="31" spans="1:6" ht="69" x14ac:dyDescent="0.3">
      <c r="A31" s="14">
        <v>2</v>
      </c>
      <c r="B31" s="51" t="s">
        <v>36</v>
      </c>
      <c r="C31" s="47" t="s">
        <v>13</v>
      </c>
      <c r="D31" s="58"/>
      <c r="E31" s="59"/>
      <c r="F31" s="58"/>
    </row>
    <row r="32" spans="1:6" ht="57.6" x14ac:dyDescent="0.3">
      <c r="A32" s="14">
        <v>3</v>
      </c>
      <c r="B32" s="51" t="s">
        <v>37</v>
      </c>
      <c r="C32" s="47" t="s">
        <v>13</v>
      </c>
      <c r="D32" s="58"/>
      <c r="E32" s="59"/>
      <c r="F32" s="58"/>
    </row>
    <row r="33" spans="1:6" ht="82.8" x14ac:dyDescent="0.3">
      <c r="A33" s="14">
        <v>4</v>
      </c>
      <c r="B33" s="51" t="s">
        <v>38</v>
      </c>
      <c r="C33" s="47" t="s">
        <v>13</v>
      </c>
      <c r="D33" s="58"/>
      <c r="E33" s="59"/>
      <c r="F33" s="58"/>
    </row>
    <row r="34" spans="1:6" ht="82.8" x14ac:dyDescent="0.3">
      <c r="A34" s="14">
        <v>5</v>
      </c>
      <c r="B34" s="51" t="s">
        <v>39</v>
      </c>
      <c r="C34" s="47" t="s">
        <v>40</v>
      </c>
      <c r="D34" s="58">
        <v>1</v>
      </c>
      <c r="E34" s="59"/>
      <c r="F34" s="58">
        <f t="shared" ref="F34" si="6">+D34*E34</f>
        <v>0</v>
      </c>
    </row>
    <row r="35" spans="1:6" ht="58.2" thickBot="1" x14ac:dyDescent="0.35">
      <c r="A35" s="60">
        <v>6</v>
      </c>
      <c r="B35" s="61" t="s">
        <v>41</v>
      </c>
      <c r="C35" s="62" t="s">
        <v>40</v>
      </c>
      <c r="D35" s="63">
        <v>1</v>
      </c>
      <c r="E35" s="64"/>
      <c r="F35" s="63">
        <f>D35*E35</f>
        <v>0</v>
      </c>
    </row>
    <row r="36" spans="1:6" x14ac:dyDescent="0.3">
      <c r="A36" s="17"/>
      <c r="B36" s="68" t="s">
        <v>16</v>
      </c>
      <c r="C36" s="69"/>
      <c r="D36" s="69"/>
      <c r="E36" s="70"/>
      <c r="F36" s="18">
        <f>SUM(F19:F35)</f>
        <v>0</v>
      </c>
    </row>
    <row r="37" spans="1:6" x14ac:dyDescent="0.3">
      <c r="A37" s="65"/>
      <c r="B37" s="91" t="s">
        <v>17</v>
      </c>
      <c r="C37" s="91"/>
      <c r="D37" s="91"/>
      <c r="E37" s="91"/>
      <c r="F37" s="66">
        <f>F16+F36</f>
        <v>0</v>
      </c>
    </row>
    <row r="38" spans="1:6" x14ac:dyDescent="0.3">
      <c r="A38" s="65"/>
      <c r="B38" s="90" t="s">
        <v>42</v>
      </c>
      <c r="C38" s="90"/>
      <c r="D38" s="90"/>
      <c r="E38" s="90"/>
      <c r="F38" s="65"/>
    </row>
    <row r="42" spans="1:6" x14ac:dyDescent="0.3">
      <c r="C42" s="89"/>
      <c r="D42" s="89"/>
      <c r="E42" s="89"/>
      <c r="F42" s="67"/>
    </row>
    <row r="43" spans="1:6" x14ac:dyDescent="0.3">
      <c r="C43" s="89"/>
      <c r="D43" s="89"/>
      <c r="E43" s="89"/>
      <c r="F43" s="67"/>
    </row>
    <row r="44" spans="1:6" x14ac:dyDescent="0.3">
      <c r="C44" s="89"/>
      <c r="D44" s="89"/>
      <c r="E44" s="89"/>
      <c r="F44" s="67"/>
    </row>
  </sheetData>
  <mergeCells count="13">
    <mergeCell ref="C42:E42"/>
    <mergeCell ref="C43:E43"/>
    <mergeCell ref="C44:E44"/>
    <mergeCell ref="B38:E38"/>
    <mergeCell ref="B37:E37"/>
    <mergeCell ref="B36:E36"/>
    <mergeCell ref="A2:C2"/>
    <mergeCell ref="A3:C3"/>
    <mergeCell ref="A4:C4"/>
    <mergeCell ref="C16:D16"/>
    <mergeCell ref="D2:F2"/>
    <mergeCell ref="D3:F3"/>
    <mergeCell ref="D4:F4"/>
  </mergeCells>
  <pageMargins left="0.55311023622047195" right="0.118110236220472" top="0.35433070866141703" bottom="0.35433070866141703" header="0.31496062992126" footer="0.31496062992126"/>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60EBA-DDFD-4994-BB8A-D33822316C3E}">
  <dimension ref="A1"/>
  <sheetViews>
    <sheetView topLeftCell="A13" workbookViewId="0">
      <selection activeCell="M24" sqref="M24"/>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UDAY PRATAP RAI</cp:lastModifiedBy>
  <cp:lastPrinted>2025-04-30T02:18:46Z</cp:lastPrinted>
  <dcterms:created xsi:type="dcterms:W3CDTF">2024-05-26T11:54:35Z</dcterms:created>
  <dcterms:modified xsi:type="dcterms:W3CDTF">2026-05-02T03:14:23Z</dcterms:modified>
</cp:coreProperties>
</file>